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分段汇总表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calcPr calcId="144525"/>
</workbook>
</file>

<file path=xl/sharedStrings.xml><?xml version="1.0" encoding="utf-8"?>
<sst xmlns="http://schemas.openxmlformats.org/spreadsheetml/2006/main" count="24" uniqueCount="21">
  <si>
    <t>奎屯市各街道、开干齐乡2024年11月高龄人员拟发放情况统计表</t>
  </si>
  <si>
    <t>填报单位：奎屯市民政局                                                                填报时间：2024年11月6日</t>
  </si>
  <si>
    <t>序号</t>
  </si>
  <si>
    <t>单位名称</t>
  </si>
  <si>
    <t>分段情况</t>
  </si>
  <si>
    <t>合计人数</t>
  </si>
  <si>
    <t>合计金额</t>
  </si>
  <si>
    <t>75-79岁</t>
  </si>
  <si>
    <t>金额</t>
  </si>
  <si>
    <t>80-89岁</t>
  </si>
  <si>
    <t>90-99岁</t>
  </si>
  <si>
    <t>100岁以上</t>
  </si>
  <si>
    <t>团结街街道</t>
  </si>
  <si>
    <t>北京路街道</t>
  </si>
  <si>
    <t>北西路街道</t>
  </si>
  <si>
    <t>乌东路街道</t>
  </si>
  <si>
    <t>乌西路街道</t>
  </si>
  <si>
    <t>火车站街道</t>
  </si>
  <si>
    <t>开干齐乡</t>
  </si>
  <si>
    <t>合计</t>
  </si>
  <si>
    <t xml:space="preserve">     主管领导：                     分管领导：                         科室负责人：                   制表人：迪丽努尔</t>
  </si>
</sst>
</file>

<file path=xl/styles.xml><?xml version="1.0" encoding="utf-8"?>
<styleSheet xmlns="http://schemas.openxmlformats.org/spreadsheetml/2006/main">
  <numFmts count="8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;[Red]0"/>
    <numFmt numFmtId="178" formatCode="0.00_);[Red]\(0.00\)"/>
    <numFmt numFmtId="179" formatCode="0_ "/>
  </numFmts>
  <fonts count="69"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indexed="8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31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Calibri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/>
    <xf numFmtId="0" fontId="11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9" borderId="14" applyNumberFormat="0" applyFont="0" applyAlignment="0" applyProtection="0">
      <alignment vertical="center"/>
    </xf>
    <xf numFmtId="0" fontId="5" fillId="0" borderId="0"/>
    <xf numFmtId="0" fontId="1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5" fillId="0" borderId="0">
      <alignment vertical="top"/>
    </xf>
    <xf numFmtId="0" fontId="16" fillId="0" borderId="0" applyNumberFormat="0" applyFill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/>
    <xf numFmtId="0" fontId="8" fillId="1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42" fillId="20" borderId="7" applyNumberFormat="0" applyAlignment="0" applyProtection="0">
      <alignment vertical="center"/>
    </xf>
    <xf numFmtId="0" fontId="43" fillId="41" borderId="20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Border="0"/>
    <xf numFmtId="0" fontId="10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5" fillId="0" borderId="0"/>
    <xf numFmtId="0" fontId="17" fillId="5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7" fillId="0" borderId="12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/>
    <xf numFmtId="0" fontId="48" fillId="0" borderId="22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" fillId="0" borderId="0"/>
    <xf numFmtId="0" fontId="3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/>
    <xf numFmtId="0" fontId="61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4" fillId="0" borderId="0"/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62" fillId="68" borderId="29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2" fillId="68" borderId="31" applyNumberFormat="0" applyAlignment="0" applyProtection="0">
      <alignment vertical="center"/>
    </xf>
    <xf numFmtId="0" fontId="66" fillId="41" borderId="2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5" fillId="0" borderId="0"/>
    <xf numFmtId="0" fontId="26" fillId="2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52" fillId="20" borderId="13" applyNumberFormat="0" applyAlignment="0" applyProtection="0">
      <alignment vertical="center"/>
    </xf>
    <xf numFmtId="0" fontId="68" fillId="35" borderId="9" applyNumberFormat="0" applyAlignment="0" applyProtection="0">
      <alignment vertical="center"/>
    </xf>
    <xf numFmtId="0" fontId="51" fillId="0" borderId="0">
      <alignment vertical="top"/>
    </xf>
    <xf numFmtId="0" fontId="5" fillId="34" borderId="1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4" borderId="16" applyNumberFormat="0" applyFon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1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166">
      <alignment vertical="center"/>
    </xf>
    <xf numFmtId="0" fontId="1" fillId="0" borderId="0" xfId="166" applyFont="1" applyFill="1" applyBorder="1" applyAlignment="1">
      <alignment horizontal="center" vertical="center"/>
    </xf>
    <xf numFmtId="0" fontId="2" fillId="0" borderId="0" xfId="166" applyFont="1" applyFill="1" applyBorder="1" applyAlignment="1">
      <alignment horizontal="left" vertical="center"/>
    </xf>
    <xf numFmtId="0" fontId="3" fillId="0" borderId="1" xfId="166" applyFont="1" applyFill="1" applyBorder="1" applyAlignment="1">
      <alignment horizontal="center" vertical="center" wrapText="1"/>
    </xf>
    <xf numFmtId="0" fontId="4" fillId="2" borderId="1" xfId="150" applyFont="1" applyFill="1" applyBorder="1" applyAlignment="1">
      <alignment horizontal="center" vertical="center"/>
    </xf>
    <xf numFmtId="0" fontId="4" fillId="2" borderId="2" xfId="150" applyFont="1" applyFill="1" applyBorder="1" applyAlignment="1">
      <alignment horizontal="center" vertical="center"/>
    </xf>
    <xf numFmtId="0" fontId="4" fillId="2" borderId="3" xfId="150" applyFont="1" applyFill="1" applyBorder="1" applyAlignment="1">
      <alignment horizontal="center" vertical="center"/>
    </xf>
    <xf numFmtId="0" fontId="0" fillId="0" borderId="1" xfId="166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177" fontId="6" fillId="0" borderId="1" xfId="30" applyNumberFormat="1" applyFont="1" applyFill="1" applyBorder="1" applyAlignment="1">
      <alignment horizontal="center" vertical="center" wrapText="1"/>
    </xf>
    <xf numFmtId="177" fontId="2" fillId="0" borderId="1" xfId="166" applyNumberFormat="1" applyFont="1" applyFill="1" applyBorder="1" applyAlignment="1">
      <alignment horizontal="center" vertical="center"/>
    </xf>
    <xf numFmtId="177" fontId="6" fillId="0" borderId="1" xfId="161" applyNumberFormat="1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177" fontId="3" fillId="0" borderId="1" xfId="150" applyNumberFormat="1" applyFont="1" applyBorder="1" applyAlignment="1">
      <alignment horizontal="center" vertical="center"/>
    </xf>
    <xf numFmtId="177" fontId="2" fillId="0" borderId="1" xfId="166" applyNumberFormat="1" applyFont="1" applyBorder="1" applyAlignment="1">
      <alignment horizontal="center" vertical="center"/>
    </xf>
    <xf numFmtId="177" fontId="4" fillId="0" borderId="1" xfId="150" applyNumberFormat="1" applyFont="1" applyBorder="1" applyAlignment="1">
      <alignment horizontal="center" vertical="center"/>
    </xf>
    <xf numFmtId="177" fontId="7" fillId="0" borderId="1" xfId="151" applyNumberFormat="1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 wrapText="1"/>
    </xf>
    <xf numFmtId="177" fontId="4" fillId="0" borderId="1" xfId="30" applyNumberFormat="1" applyFont="1" applyFill="1" applyBorder="1" applyAlignment="1">
      <alignment horizontal="center" vertical="center" wrapText="1"/>
    </xf>
    <xf numFmtId="0" fontId="3" fillId="0" borderId="4" xfId="166" applyFont="1" applyFill="1" applyBorder="1" applyAlignment="1">
      <alignment horizontal="center" vertical="center" wrapText="1"/>
    </xf>
    <xf numFmtId="177" fontId="7" fillId="0" borderId="1" xfId="166" applyNumberFormat="1" applyFont="1" applyFill="1" applyBorder="1" applyAlignment="1">
      <alignment horizontal="center" vertical="center"/>
    </xf>
    <xf numFmtId="0" fontId="3" fillId="2" borderId="0" xfId="143" applyFont="1" applyFill="1" applyAlignment="1">
      <alignment horizontal="left" vertical="center"/>
    </xf>
    <xf numFmtId="0" fontId="0" fillId="2" borderId="0" xfId="143" applyFont="1" applyFill="1" applyAlignment="1">
      <alignment horizontal="left" vertical="center"/>
    </xf>
    <xf numFmtId="178" fontId="0" fillId="2" borderId="0" xfId="143" applyNumberFormat="1" applyFont="1" applyFill="1" applyAlignment="1">
      <alignment horizontal="left" vertical="center"/>
    </xf>
    <xf numFmtId="0" fontId="3" fillId="0" borderId="5" xfId="166" applyFont="1" applyFill="1" applyBorder="1" applyAlignment="1">
      <alignment horizontal="center" vertical="center"/>
    </xf>
    <xf numFmtId="0" fontId="3" fillId="0" borderId="6" xfId="166" applyFont="1" applyFill="1" applyBorder="1" applyAlignment="1">
      <alignment horizontal="center" vertical="center"/>
    </xf>
    <xf numFmtId="0" fontId="0" fillId="0" borderId="6" xfId="166" applyFont="1" applyFill="1" applyBorder="1" applyAlignment="1">
      <alignment horizontal="center" vertical="center"/>
    </xf>
    <xf numFmtId="177" fontId="8" fillId="0" borderId="1" xfId="166" applyNumberFormat="1" applyFont="1" applyFill="1" applyBorder="1" applyAlignment="1">
      <alignment horizontal="center" vertical="center"/>
    </xf>
    <xf numFmtId="177" fontId="6" fillId="0" borderId="1" xfId="166" applyNumberFormat="1" applyFont="1" applyFill="1" applyBorder="1" applyAlignment="1">
      <alignment horizontal="center" vertical="center"/>
    </xf>
    <xf numFmtId="177" fontId="9" fillId="0" borderId="1" xfId="30" applyNumberFormat="1" applyFont="1" applyFill="1" applyBorder="1" applyAlignment="1">
      <alignment horizontal="center" vertical="center" wrapText="1"/>
    </xf>
    <xf numFmtId="179" fontId="2" fillId="0" borderId="0" xfId="166" applyNumberFormat="1" applyFont="1" applyFill="1" applyBorder="1" applyAlignment="1">
      <alignment horizontal="center" vertical="center"/>
    </xf>
    <xf numFmtId="177" fontId="8" fillId="0" borderId="1" xfId="166" applyNumberFormat="1" applyFont="1" applyBorder="1" applyAlignment="1">
      <alignment horizontal="center" vertical="center"/>
    </xf>
    <xf numFmtId="177" fontId="5" fillId="0" borderId="1" xfId="30" applyNumberFormat="1" applyFont="1" applyFill="1" applyBorder="1" applyAlignment="1">
      <alignment horizontal="center" vertical="center" wrapText="1"/>
    </xf>
    <xf numFmtId="179" fontId="8" fillId="0" borderId="0" xfId="166" applyNumberFormat="1" applyFont="1" applyFill="1" applyBorder="1" applyAlignment="1">
      <alignment horizontal="center" vertical="center"/>
    </xf>
  </cellXfs>
  <cellStyles count="26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千位分隔" xfId="9" builtinId="3"/>
    <cellStyle name="常规 2_分段汇总表" xfId="10"/>
    <cellStyle name="差" xfId="11" builtinId="27"/>
    <cellStyle name="标题 5" xfId="12"/>
    <cellStyle name="20% - 强调文字颜色 1 2 2 2" xfId="13"/>
    <cellStyle name="超链接" xfId="14" builtinId="8"/>
    <cellStyle name="常规_75-79岁老年名单" xfId="15"/>
    <cellStyle name="60% - 强调文字颜色 3" xfId="16" builtinId="40"/>
    <cellStyle name="百分比" xfId="17" builtinId="5"/>
    <cellStyle name="已访问的超链接" xfId="18" builtinId="9"/>
    <cellStyle name="60% - 强调文字颜色 4 2 2 2" xfId="1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20% - 强调文字颜色 3 7" xfId="25"/>
    <cellStyle name="输入 7" xfId="26"/>
    <cellStyle name="_ET_STYLE_NoName_00_" xfId="27"/>
    <cellStyle name="标题" xfId="28" builtinId="15"/>
    <cellStyle name="计算 7" xfId="29"/>
    <cellStyle name="常规 3 2 2" xfId="30"/>
    <cellStyle name="20% - 强调文字颜色 4 2 2 2" xfId="31"/>
    <cellStyle name="解释性文本" xfId="32" builtinId="53"/>
    <cellStyle name="常规 8" xfId="33"/>
    <cellStyle name="20% - 强调文字颜色 4 7" xfId="34"/>
    <cellStyle name="标题 1" xfId="35" builtinId="16"/>
    <cellStyle name="差 7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检查单元格" xfId="43" builtinId="23"/>
    <cellStyle name="20% - 强调文字颜色 6" xfId="44" builtinId="50"/>
    <cellStyle name="强调文字颜色 2" xfId="45" builtinId="33"/>
    <cellStyle name="40% - 强调文字颜色 5 7" xfId="46"/>
    <cellStyle name="链接单元格" xfId="47" builtinId="24"/>
    <cellStyle name="汇总" xfId="48" builtinId="25"/>
    <cellStyle name="好" xfId="49" builtinId="26"/>
    <cellStyle name="常规_鹏程园 10" xfId="50"/>
    <cellStyle name="适中" xfId="51" builtinId="28"/>
    <cellStyle name="链接单元格 7" xfId="52"/>
    <cellStyle name="20% - 强调文字颜色 5" xfId="53" builtinId="46"/>
    <cellStyle name="强调文字颜色 1" xfId="54" builtinId="29"/>
    <cellStyle name="20% - 强调文字颜色 1" xfId="55" builtinId="30"/>
    <cellStyle name="40% - 强调文字颜色 1" xfId="56" builtinId="31"/>
    <cellStyle name="输出 2" xfId="57"/>
    <cellStyle name="20% - 强调文字颜色 2" xfId="58" builtinId="34"/>
    <cellStyle name="强调文字颜色 1 7" xfId="59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常规 11 10" xfId="64"/>
    <cellStyle name="40% - 强调文字颜色 4" xfId="65" builtinId="43"/>
    <cellStyle name="强调文字颜色 5" xfId="66" builtinId="45"/>
    <cellStyle name="常规 11 11" xfId="67"/>
    <cellStyle name="40% - 强调文字颜色 5" xfId="68" builtinId="47"/>
    <cellStyle name="60% - 强调文字颜色 5" xfId="69" builtinId="48"/>
    <cellStyle name="强调文字颜色 6" xfId="70" builtinId="49"/>
    <cellStyle name="适中 2" xfId="71"/>
    <cellStyle name="40% - 强调文字颜色 6" xfId="72" builtinId="51"/>
    <cellStyle name="60% - 强调文字颜色 6" xfId="73" builtinId="52"/>
    <cellStyle name="20% - 强调文字颜色 6 7" xfId="74"/>
    <cellStyle name="常规 75 2" xfId="75"/>
    <cellStyle name="20% - 强调文字颜色 5 7" xfId="76"/>
    <cellStyle name="20% - 强调文字颜色 1 7" xfId="77"/>
    <cellStyle name="20% - 强调文字颜色 2 2" xfId="78"/>
    <cellStyle name="20% - 强调文字颜色 2 2 2 2" xfId="79"/>
    <cellStyle name="20% - 强调文字颜色 2 7" xfId="80"/>
    <cellStyle name="适中 7" xfId="81"/>
    <cellStyle name="常规 11 10_酒香园高龄老人高龄津贴发放基础综合表 (2018.11.1)" xfId="82"/>
    <cellStyle name="20% - 强调文字颜色 3 2" xfId="83"/>
    <cellStyle name="20% - 强调文字颜色 3 2 2 2" xfId="84"/>
    <cellStyle name="常规_80岁" xfId="85"/>
    <cellStyle name="20% - 强调文字颜色 5 2" xfId="86"/>
    <cellStyle name="40% - 强调文字颜色 1 2" xfId="87"/>
    <cellStyle name="40% - 强调文字颜色 1 2 2 2" xfId="88"/>
    <cellStyle name="40% - 强调文字颜色 1 7" xfId="89"/>
    <cellStyle name="常规_2013明细表_7" xfId="90"/>
    <cellStyle name="40% - 强调文字颜色 2 2" xfId="91"/>
    <cellStyle name="40% - 强调文字颜色 2 7" xfId="92"/>
    <cellStyle name="40% - 强调文字颜色 3 2" xfId="93"/>
    <cellStyle name="40% - 强调文字颜色 3 2 2 2" xfId="94"/>
    <cellStyle name="40% - 强调文字颜色 3 7" xfId="95"/>
    <cellStyle name="40% - 强调文字颜色 4 7" xfId="96"/>
    <cellStyle name="常规 146" xfId="97"/>
    <cellStyle name="40% - 强调文字颜色 6 2 2 2" xfId="98"/>
    <cellStyle name="40% - 强调文字颜色 6 7" xfId="99"/>
    <cellStyle name="60% - 强调文字颜色 1 2" xfId="100"/>
    <cellStyle name="好 7" xfId="101"/>
    <cellStyle name="60% - 强调文字颜色 1 2 2 2" xfId="102"/>
    <cellStyle name="60% - 强调文字颜色 1 7" xfId="103"/>
    <cellStyle name="常规 5" xfId="104"/>
    <cellStyle name="60% - 强调文字颜色 2 2" xfId="105"/>
    <cellStyle name="60% - 强调文字颜色 2 7" xfId="106"/>
    <cellStyle name="60% - 强调文字颜色 3 2" xfId="107"/>
    <cellStyle name="60% - 强调文字颜色 3 2 2 2" xfId="108"/>
    <cellStyle name="60% - 强调文字颜色 3 7" xfId="109"/>
    <cellStyle name="60% - 强调文字颜色 4 2" xfId="110"/>
    <cellStyle name="60% - 强调文字颜色 4 6 2 2 2 2 2" xfId="111"/>
    <cellStyle name="60% - 强调文字颜色 4 7" xfId="112"/>
    <cellStyle name="60% - 强调文字颜色 5 7" xfId="113"/>
    <cellStyle name="60% - 强调文字颜色 6 2" xfId="114"/>
    <cellStyle name="60% - 强调文字颜色 6 2 2 2" xfId="115"/>
    <cellStyle name="60% - 强调文字颜色 6 7" xfId="116"/>
    <cellStyle name="标题 1 2" xfId="117"/>
    <cellStyle name="常规 24" xfId="118"/>
    <cellStyle name="常规 19" xfId="119"/>
    <cellStyle name="标题 1 2 2 2" xfId="120"/>
    <cellStyle name="标题 1 7" xfId="121"/>
    <cellStyle name="标题 10" xfId="122"/>
    <cellStyle name="常规 96" xfId="123"/>
    <cellStyle name="标题 2 2" xfId="124"/>
    <cellStyle name="常规 155" xfId="125"/>
    <cellStyle name="标题 2 2 2 2" xfId="126"/>
    <cellStyle name="标题 2 7" xfId="127"/>
    <cellStyle name="标题 3 2" xfId="128"/>
    <cellStyle name="常规 17 4" xfId="129"/>
    <cellStyle name="标题 3 2 2 2" xfId="130"/>
    <cellStyle name="标题 3 7" xfId="131"/>
    <cellStyle name="标题 4 2" xfId="132"/>
    <cellStyle name="标题 4 2 2 2" xfId="133"/>
    <cellStyle name="标题 5 2 2" xfId="134"/>
    <cellStyle name="差 2" xfId="135"/>
    <cellStyle name="常规 10" xfId="136"/>
    <cellStyle name="常规 11" xfId="137"/>
    <cellStyle name="常规 10 10" xfId="138"/>
    <cellStyle name="常规 10 10 2" xfId="139"/>
    <cellStyle name="常规 15 2 3" xfId="140"/>
    <cellStyle name="常规 18 12" xfId="141"/>
    <cellStyle name="常规 15 6" xfId="142"/>
    <cellStyle name="常规 178" xfId="143"/>
    <cellStyle name="常规 23" xfId="144"/>
    <cellStyle name="常规 18" xfId="145"/>
    <cellStyle name="常规_Sheet1 2" xfId="146"/>
    <cellStyle name="常规 18 6" xfId="147"/>
    <cellStyle name="常规 19 2" xfId="148"/>
    <cellStyle name="常规 19 4" xfId="149"/>
    <cellStyle name="常规 3 2_分段汇总表" xfId="150"/>
    <cellStyle name="常规 2 120" xfId="151"/>
    <cellStyle name="常规 2 2" xfId="152"/>
    <cellStyle name="常规 2 2_分段汇总表" xfId="153"/>
    <cellStyle name="常规 19 2 5" xfId="154"/>
    <cellStyle name="常规 2 3" xfId="155"/>
    <cellStyle name="常规 2 3 3" xfId="156"/>
    <cellStyle name="常规 2 4" xfId="157"/>
    <cellStyle name="常规 21 10" xfId="158"/>
    <cellStyle name="常规 3" xfId="159"/>
    <cellStyle name="常规 3 10 2" xfId="160"/>
    <cellStyle name="常规 3 2" xfId="161"/>
    <cellStyle name="常规 25" xfId="162"/>
    <cellStyle name="常规 30" xfId="163"/>
    <cellStyle name="常规 4" xfId="164"/>
    <cellStyle name="常规 63" xfId="165"/>
    <cellStyle name="常规_分段汇总表" xfId="166"/>
    <cellStyle name="好 2" xfId="167"/>
    <cellStyle name="汇总 2" xfId="168"/>
    <cellStyle name="汇总 2 2 10" xfId="169"/>
    <cellStyle name="汇总 7" xfId="170"/>
    <cellStyle name="货币 2" xfId="171"/>
    <cellStyle name="计算 2 2 10" xfId="172"/>
    <cellStyle name="检查单元格 2" xfId="173"/>
    <cellStyle name="常规 21" xfId="174"/>
    <cellStyle name="常规 16" xfId="175"/>
    <cellStyle name="检查单元格 2 2 2" xfId="176"/>
    <cellStyle name="检查单元格 7" xfId="177"/>
    <cellStyle name="解释性文本 2" xfId="178"/>
    <cellStyle name="百分比 2" xfId="179"/>
    <cellStyle name="解释性文本 7" xfId="180"/>
    <cellStyle name="警告文本 2" xfId="181"/>
    <cellStyle name="常规 82" xfId="182"/>
    <cellStyle name="警告文本 7" xfId="183"/>
    <cellStyle name="链接单元格 2" xfId="184"/>
    <cellStyle name="千位分隔 2 2 2" xfId="185"/>
    <cellStyle name="强调文字颜色 1 2 2 2" xfId="186"/>
    <cellStyle name="强调文字颜色 2 2" xfId="187"/>
    <cellStyle name="强调文字颜色 2 7" xfId="188"/>
    <cellStyle name="强调文字颜色 3 2" xfId="189"/>
    <cellStyle name="强调文字颜色 3 7" xfId="190"/>
    <cellStyle name="强调文字颜色 4 2" xfId="191"/>
    <cellStyle name="强调文字颜色 4 7" xfId="192"/>
    <cellStyle name="强调文字颜色 5 7" xfId="193"/>
    <cellStyle name="常规 100" xfId="194"/>
    <cellStyle name="常规 2 3 2 2 2 13 2" xfId="195"/>
    <cellStyle name="强调文字颜色 6 2" xfId="196"/>
    <cellStyle name="常规 15 2 2" xfId="197"/>
    <cellStyle name="强调文字颜色 6 7" xfId="198"/>
    <cellStyle name="输出 2 2 10" xfId="199"/>
    <cellStyle name="输出 7" xfId="200"/>
    <cellStyle name="输入 2" xfId="201"/>
    <cellStyle name="样式 1" xfId="202"/>
    <cellStyle name="注释 2" xfId="203"/>
    <cellStyle name="常规 86" xfId="204"/>
    <cellStyle name="常规 10 10 2 2" xfId="205"/>
    <cellStyle name="常规 21 5" xfId="206"/>
    <cellStyle name="常规 25 17 10" xfId="207"/>
    <cellStyle name="常规 17 2 2" xfId="208"/>
    <cellStyle name="常规 2" xfId="209"/>
    <cellStyle name="常规_新增" xfId="210"/>
    <cellStyle name="Normal" xfId="211"/>
    <cellStyle name="常规 76" xfId="212"/>
    <cellStyle name="适中 6 4 4" xfId="213"/>
    <cellStyle name="常规 17" xfId="214"/>
    <cellStyle name="常规 28" xfId="215"/>
    <cellStyle name="常规 29" xfId="216"/>
    <cellStyle name="常规 27" xfId="217"/>
    <cellStyle name="常规 32" xfId="218"/>
    <cellStyle name="常规 82 2" xfId="219"/>
    <cellStyle name="常规 15 2" xfId="220"/>
    <cellStyle name="常规 2 10 3 2" xfId="221"/>
    <cellStyle name="常规 15" xfId="222"/>
    <cellStyle name="常规 20" xfId="223"/>
    <cellStyle name="常规 17 12" xfId="224"/>
    <cellStyle name="常规 2_酒香园社区第四季度高龄老人高龄津贴基层汇总统计表" xfId="225"/>
    <cellStyle name="常规 2 13 18 7" xfId="226"/>
    <cellStyle name="注释 5 3" xfId="227"/>
    <cellStyle name="常规 18 3 3 2" xfId="228"/>
    <cellStyle name="常规 3 3" xfId="229"/>
    <cellStyle name="常规 19 2 2 3 2" xfId="230"/>
    <cellStyle name="常规 2 5 2" xfId="231"/>
    <cellStyle name="常规 3 7" xfId="232"/>
    <cellStyle name="常规 19 3 3 2" xfId="233"/>
    <cellStyle name="常规 10 10 2 3" xfId="234"/>
    <cellStyle name="常规 2 3 2 2 2" xfId="235"/>
    <cellStyle name="常规 20 2 3 2" xfId="236"/>
    <cellStyle name="常规 7" xfId="237"/>
    <cellStyle name="常规 17 2" xfId="238"/>
    <cellStyle name="常规 2 3 4" xfId="239"/>
    <cellStyle name="?餡_x000c_k?_x000d_^黇_x0001_??_x0007__x0001__x0001_" xfId="240"/>
    <cellStyle name="常规 2 29" xfId="241"/>
    <cellStyle name="常规 2 15" xfId="242"/>
    <cellStyle name="常规 10 10 2 3 2" xfId="243"/>
    <cellStyle name="常规 19 2 3 2" xfId="244"/>
    <cellStyle name="常规 25 2 2 2 10" xfId="245"/>
    <cellStyle name="常规 2 3 2" xfId="246"/>
    <cellStyle name="常规 75" xfId="247"/>
    <cellStyle name="常规 2 10" xfId="248"/>
    <cellStyle name="常规 99" xfId="249"/>
    <cellStyle name="常规 2 15 2" xfId="250"/>
    <cellStyle name="常规 98" xfId="251"/>
    <cellStyle name="常规 5 5 2 3" xfId="252"/>
    <cellStyle name="常规 17 10" xfId="253"/>
    <cellStyle name="?餡_x000c_k?_x000d_^黇_x0001_??_x0007__x0001__x0001_ 5" xfId="254"/>
    <cellStyle name="常规 2 11" xfId="255"/>
    <cellStyle name="常规 12" xfId="256"/>
    <cellStyle name="常规 147" xfId="257"/>
    <cellStyle name="常规 148" xfId="258"/>
    <cellStyle name="常规 2 92" xfId="259"/>
    <cellStyle name="常规 79" xfId="26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&#24180;&#27665;&#25919;&#24037;&#20316;\2023&#24180;&#32769;&#40836;&#24037;&#20316;\&#28779;&#36710;&#31449;&#34903;&#36947;&#32769;&#40836;&#19968;&#21345;&#36890;&#34920;&#26684;\&#24247;&#27888;&#22253;&#31038;&#21306;&#20010;&#20154;_&#22522;&#30784;&#20449;&#24687;&#37319;&#38598;&#34920;%20-&#24247;&#27888;&#22253;(&#20302;&#20445;&#12289;&#27531;&#30142;&#2015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&#24180;&#27665;&#25919;&#24037;&#20316;\2023&#24180;&#32769;&#40836;&#24037;&#20316;\&#28779;&#36710;&#31449;&#34903;&#36947;&#32769;&#40836;&#19968;&#21345;&#36890;&#34920;&#26684;\&#21170;&#26494;&#22253;&#20010;&#20154;_&#22522;&#30784;&#20449;&#24687;&#37319;&#38598;&#34920;(1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wxid_q37pgwlkc17s22\FileStorage\File\2023-05\(&#25253;&#36807;&#34903;&#36947;&#30340;&#34920;&#65289;&#19975;&#31185;&#37324;&#32769;&#40836;&#34917;&#36148;&#20010;&#20154;&#22522;&#30784;&#20449;&#24687;&#37319;&#38598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wxid_q37pgwlkc17s22\FileStorage\File\2023-05\(&#25253;&#36807;&#34903;&#36947;&#30340;&#34920;&#65289;&#19975;&#31185;&#37324;&#32769;&#40836;&#34917;&#36148;&#20010;&#20154;&#22522;&#30784;&#20449;&#24687;&#37319;&#38598;&#34920;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(&#25253;&#36807;&#34903;&#36947;&#30340;&#34920;&#65289;&#19975;&#31185;&#37324;&#32769;&#40836;&#34917;&#36148;&#20010;&#20154;&#22522;&#30784;&#20449;&#24687;&#37319;&#38598;&#34920;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449;&#26195;&#22958;\2023&#32769;&#40836;\&#19996;&#26093;2&#23395;&#24230;&#39640;&#40836;&#34917;&#36148;\4.4&#26085;&#37325;&#25253;&#19996;&#26093;&#33489;&#20010;&#20154;_&#22522;&#30784;&#20449;&#24687;&#37319;&#38598;&#34920;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65288;&#20864;&#20521;&#65289;&#20010;&#20154;_&#22522;&#30784;&#20449;&#24687;&#37319;&#38598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79107393\FileRecv\&#20911;&#24935;&#22522;&#30784;&#20449;&#24687;&#37319;&#38598;&#34920;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7jm3ztsvwr0622\FileStorage\File\2023-03\157&#20044;&#21335;&#39640;&#40836;&#34917;&#36148;&#20010;&#20154;&#22522;&#30784;&#20449;&#24687;&#37319;&#38598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19996;&#36713;&#33489;&#31038;&#21306;10&#21495;&#27004;&#20010;&#20154;_&#22522;&#30784;&#20449;&#24687;&#37319;&#38598;&#34920;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29579;&#33395;&#24433;&#19996;&#36713;&#33489;&#31038;&#21306;&#20010;&#20154;_&#22522;&#30784;&#20449;&#24687;&#37319;&#38598;&#34920;&#65288;&#39640;&#40836;&#34917;&#36148;&#65289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26446;&#25935;&#20010;&#20154;_&#22522;&#30784;&#20449;&#24687;&#37319;&#38598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65288;&#26446;&#31168;&#39118;&#65289;&#26449;&#20010;&#20154;_&#22522;&#30784;&#20449;&#24687;&#37319;&#38598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38463;&#26364;%20&#20010;&#20154;&#22522;&#30784;&#20449;&#24687;&#37319;&#38598;&#34920;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19996;&#36713;&#33489;&#31038;&#21306;&#29579;&#33521;&#20010;&#20154;_&#22522;&#30784;&#20449;&#24687;&#37319;&#38598;&#34920;&#65288;&#39640;&#40836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38472;&#33406;&#38634;&#20010;&#20154;_&#22522;&#30784;&#20449;&#24687;&#37319;&#38598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24352;&#38634;&#22432;&#65288;&#39640;&#40836;&#65289;&#65297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20919;&#38634;&#33714;%20&#22522;&#30784;&#20449;&#24687;&#37319;&#38598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36213;&#29577;&#33721;%20&#26449;&#20010;&#20154;_&#22522;&#30784;&#20449;&#24687;&#37319;&#38598;&#34920;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24352;&#33673;&#26223;%20&#20010;&#20154;_&#22522;&#30784;&#20449;&#24687;&#37319;&#38598;&#34920;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19969;&#22025;&#33721;%208&#12289;75&#26635;&#22522;&#30784;&#20449;&#24687;&#37319;&#38598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65288;&#19996;&#36713;&#33489;&#65289;&#39640;&#40836;&#20010;&#20154;&#22522;&#30784;&#20449;&#24687;&#37319;&#38598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&#24180;\&#39640;&#40836;\4.24&#20044;&#19996;&#36335;&#19996;&#34425;2023&#24180;&#39640;&#40836;&#20010;&#20154;_&#22522;&#30784;&#20449;&#24687;&#37319;&#38598;&#3492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&#20449;&#24687;&#37319;&#38598;\&#19996;&#20141;&#33489;&#32769;&#40836;&#27941;&#36148;&#20010;&#20154;_&#22522;&#30784;&#20449;&#24687;&#37319;&#38598;&#34920;&#3245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1508;&#31867;&#27719;&#24635;\2023&#26377;&#20851;&#27665;&#25919;&#39640;&#40836;&#24037;&#20316;\&#23450;&#31295;&#26524;&#39321;&#22253;&#31038;&#21306;_&#20010;&#20154;_&#22522;&#30784;&#20449;&#24687;&#37319;&#38598;&#34920;(&#22686;&#21152;1&#20154;&#20877;&#27425;&#26680;&#23545;&#29256;&#65289;2023-04-2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68;&#21345;&#36890;%20&#38395;&#33722;&#22253;&#31038;&#21306;_&#20010;&#20154;_&#22522;&#30784;&#20449;&#24687;&#37319;&#38598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19968;&#21345;&#36890;%20&#38395;&#33722;&#22253;&#31038;&#21306;_&#20010;&#20154;_&#22522;&#30784;&#20449;&#24687;&#37319;&#38598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Zhao2023\&#39640;&#40836;&#27941;&#36148;2023\&#28023;&#32435;&#23572;&#39640;&#40836;&#27941;&#36148;&#22522;&#30784;&#20449;&#24687;&#37319;&#38598;&#34920;(1)&#65288;&#26368;&#32456;&#29256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567;&#28909;\2023&#24180;&#20302;&#20445;&#24037;&#20316;\&#39640;&#40836;&#34917;&#36148;\&#31532;&#19968;&#23395;&#24230;\&#35199;&#21326;&#22253;&#31038;&#21306;&#20010;&#20154;_&#22522;&#30784;&#20449;&#24687;&#37319;&#38598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567;&#28909;\2023&#24180;&#20302;&#20445;&#24037;&#20316;\&#39640;&#40836;&#34917;&#36148;\&#31532;&#22235;&#23395;&#24230;\&#39640;&#40836;&#34917;&#36148;5.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残"/>
      <sheetName val="低保"/>
      <sheetName val="总表"/>
      <sheetName val="字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东轩高龄信息采集表"/>
      <sheetName val="Sheet2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3"/>
  <sheetViews>
    <sheetView tabSelected="1" workbookViewId="0">
      <selection activeCell="B1" sqref="B1:M1"/>
    </sheetView>
  </sheetViews>
  <sheetFormatPr defaultColWidth="9" defaultRowHeight="14.25"/>
  <cols>
    <col min="1" max="1" width="3.30833333333333" customWidth="1"/>
    <col min="3" max="3" width="14" customWidth="1"/>
    <col min="10" max="10" width="10.625" customWidth="1"/>
    <col min="13" max="13" width="13.75" customWidth="1"/>
    <col min="14" max="14" width="9" style="1"/>
  </cols>
  <sheetData>
    <row r="1" ht="54.75" customHeight="1" spans="1:13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9.25" customHeight="1" spans="1:13">
      <c r="A2" s="2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0" customHeight="1" spans="1:13">
      <c r="A3" s="2"/>
      <c r="B3" s="5" t="s">
        <v>2</v>
      </c>
      <c r="C3" s="6" t="s">
        <v>3</v>
      </c>
      <c r="D3" s="7" t="s">
        <v>4</v>
      </c>
      <c r="E3" s="8"/>
      <c r="F3" s="8"/>
      <c r="G3" s="8"/>
      <c r="H3" s="8"/>
      <c r="I3" s="8"/>
      <c r="J3" s="8"/>
      <c r="K3" s="8"/>
      <c r="L3" s="26" t="s">
        <v>5</v>
      </c>
      <c r="M3" s="26" t="s">
        <v>6</v>
      </c>
    </row>
    <row r="4" ht="30" customHeight="1" spans="1:13">
      <c r="A4" s="2"/>
      <c r="B4" s="9"/>
      <c r="C4" s="6"/>
      <c r="D4" s="6" t="s">
        <v>7</v>
      </c>
      <c r="E4" s="6" t="s">
        <v>8</v>
      </c>
      <c r="F4" s="6" t="s">
        <v>9</v>
      </c>
      <c r="G4" s="6" t="s">
        <v>8</v>
      </c>
      <c r="H4" s="6" t="s">
        <v>10</v>
      </c>
      <c r="I4" s="6" t="s">
        <v>8</v>
      </c>
      <c r="J4" s="6" t="s">
        <v>11</v>
      </c>
      <c r="K4" s="6" t="s">
        <v>8</v>
      </c>
      <c r="L4" s="27"/>
      <c r="M4" s="28"/>
    </row>
    <row r="5" ht="30" customHeight="1" spans="1:13">
      <c r="A5" s="2"/>
      <c r="B5" s="5">
        <v>1</v>
      </c>
      <c r="C5" s="10" t="s">
        <v>12</v>
      </c>
      <c r="D5" s="11">
        <v>1564</v>
      </c>
      <c r="E5" s="11">
        <v>78200</v>
      </c>
      <c r="F5" s="12">
        <v>2291</v>
      </c>
      <c r="G5" s="12">
        <v>183280</v>
      </c>
      <c r="H5" s="12">
        <v>226</v>
      </c>
      <c r="I5" s="12">
        <v>33900</v>
      </c>
      <c r="J5" s="12">
        <v>3</v>
      </c>
      <c r="K5" s="12">
        <v>900</v>
      </c>
      <c r="L5" s="29">
        <f t="shared" ref="L5:L10" si="0">SUM(D5,F5,H5,J5)</f>
        <v>4084</v>
      </c>
      <c r="M5" s="29">
        <f t="shared" ref="M5:M10" si="1">SUM(E5,G5,I5,K5)</f>
        <v>296280</v>
      </c>
    </row>
    <row r="6" ht="35" customHeight="1" spans="2:13">
      <c r="B6" s="5">
        <v>2</v>
      </c>
      <c r="C6" s="10" t="s">
        <v>13</v>
      </c>
      <c r="D6" s="13">
        <v>799</v>
      </c>
      <c r="E6" s="13">
        <v>39950</v>
      </c>
      <c r="F6" s="13">
        <v>1112</v>
      </c>
      <c r="G6" s="13">
        <v>88960</v>
      </c>
      <c r="H6" s="13">
        <v>77</v>
      </c>
      <c r="I6" s="13">
        <v>11550</v>
      </c>
      <c r="J6" s="30">
        <v>2</v>
      </c>
      <c r="K6" s="30">
        <v>600</v>
      </c>
      <c r="L6" s="29">
        <f t="shared" si="0"/>
        <v>1990</v>
      </c>
      <c r="M6" s="29">
        <f t="shared" si="1"/>
        <v>141060</v>
      </c>
    </row>
    <row r="7" ht="38" customHeight="1" spans="2:13">
      <c r="B7" s="5">
        <v>3</v>
      </c>
      <c r="C7" s="10" t="s">
        <v>14</v>
      </c>
      <c r="D7" s="11">
        <v>352</v>
      </c>
      <c r="E7" s="11">
        <v>17600</v>
      </c>
      <c r="F7" s="11">
        <v>557</v>
      </c>
      <c r="G7" s="11">
        <v>44560</v>
      </c>
      <c r="H7" s="11">
        <v>46</v>
      </c>
      <c r="I7" s="11">
        <v>6900</v>
      </c>
      <c r="J7" s="31">
        <v>0</v>
      </c>
      <c r="K7" s="31">
        <v>0</v>
      </c>
      <c r="L7" s="29">
        <f t="shared" si="0"/>
        <v>955</v>
      </c>
      <c r="M7" s="29">
        <f t="shared" si="1"/>
        <v>69060</v>
      </c>
    </row>
    <row r="8" ht="31" customHeight="1" spans="2:18">
      <c r="B8" s="5">
        <v>4</v>
      </c>
      <c r="C8" s="14" t="s">
        <v>15</v>
      </c>
      <c r="D8" s="15">
        <v>718</v>
      </c>
      <c r="E8" s="15">
        <v>35900</v>
      </c>
      <c r="F8" s="15">
        <v>836</v>
      </c>
      <c r="G8" s="15">
        <v>66880</v>
      </c>
      <c r="H8" s="15">
        <v>61</v>
      </c>
      <c r="I8" s="15">
        <v>9150</v>
      </c>
      <c r="J8" s="16">
        <v>2</v>
      </c>
      <c r="K8" s="16">
        <v>600</v>
      </c>
      <c r="L8" s="29">
        <f t="shared" si="0"/>
        <v>1617</v>
      </c>
      <c r="M8" s="29">
        <f t="shared" si="1"/>
        <v>112530</v>
      </c>
      <c r="N8" s="32"/>
      <c r="O8" s="32"/>
      <c r="P8" s="32"/>
      <c r="Q8" s="35"/>
      <c r="R8" s="35"/>
    </row>
    <row r="9" ht="33" customHeight="1" spans="2:13">
      <c r="B9" s="5">
        <v>5</v>
      </c>
      <c r="C9" s="10" t="s">
        <v>16</v>
      </c>
      <c r="D9" s="15">
        <v>312</v>
      </c>
      <c r="E9" s="15">
        <v>15600</v>
      </c>
      <c r="F9" s="15">
        <v>425</v>
      </c>
      <c r="G9" s="15">
        <v>34000</v>
      </c>
      <c r="H9" s="16">
        <v>30</v>
      </c>
      <c r="I9" s="16">
        <v>4500</v>
      </c>
      <c r="J9" s="33">
        <v>1</v>
      </c>
      <c r="K9" s="33">
        <v>300</v>
      </c>
      <c r="L9" s="29">
        <f t="shared" si="0"/>
        <v>768</v>
      </c>
      <c r="M9" s="29">
        <f t="shared" si="1"/>
        <v>54400</v>
      </c>
    </row>
    <row r="10" ht="29" customHeight="1" spans="2:13">
      <c r="B10" s="5">
        <v>6</v>
      </c>
      <c r="C10" s="10" t="s">
        <v>17</v>
      </c>
      <c r="D10" s="17">
        <v>142</v>
      </c>
      <c r="E10" s="17">
        <v>7100</v>
      </c>
      <c r="F10" s="17">
        <v>163</v>
      </c>
      <c r="G10" s="17">
        <v>13040</v>
      </c>
      <c r="H10" s="18">
        <v>11</v>
      </c>
      <c r="I10" s="18">
        <v>1650</v>
      </c>
      <c r="J10" s="12">
        <v>0</v>
      </c>
      <c r="K10" s="12">
        <v>0</v>
      </c>
      <c r="L10" s="29">
        <f t="shared" si="0"/>
        <v>316</v>
      </c>
      <c r="M10" s="29">
        <f t="shared" si="1"/>
        <v>21790</v>
      </c>
    </row>
    <row r="11" ht="34" customHeight="1" spans="2:13">
      <c r="B11" s="5">
        <v>7</v>
      </c>
      <c r="C11" s="19" t="s">
        <v>18</v>
      </c>
      <c r="D11" s="20">
        <v>26</v>
      </c>
      <c r="E11" s="20">
        <v>1300</v>
      </c>
      <c r="F11" s="20">
        <v>11</v>
      </c>
      <c r="G11" s="20">
        <v>880</v>
      </c>
      <c r="H11" s="20">
        <v>2</v>
      </c>
      <c r="I11" s="20">
        <v>300</v>
      </c>
      <c r="J11" s="20">
        <v>0</v>
      </c>
      <c r="K11" s="20">
        <v>0</v>
      </c>
      <c r="L11" s="34">
        <f>D11+F11+H11+J11</f>
        <v>39</v>
      </c>
      <c r="M11" s="34">
        <v>2480</v>
      </c>
    </row>
    <row r="12" ht="39" customHeight="1" spans="2:13">
      <c r="B12" s="5">
        <v>8</v>
      </c>
      <c r="C12" s="21" t="s">
        <v>19</v>
      </c>
      <c r="D12" s="12">
        <f t="shared" ref="D12:M12" si="2">SUM(D5:D11)</f>
        <v>3913</v>
      </c>
      <c r="E12" s="12">
        <f t="shared" si="2"/>
        <v>195650</v>
      </c>
      <c r="F12" s="22">
        <f t="shared" si="2"/>
        <v>5395</v>
      </c>
      <c r="G12" s="22">
        <f t="shared" si="2"/>
        <v>431600</v>
      </c>
      <c r="H12" s="22">
        <f t="shared" si="2"/>
        <v>453</v>
      </c>
      <c r="I12" s="12">
        <f t="shared" si="2"/>
        <v>67950</v>
      </c>
      <c r="J12" s="12">
        <f t="shared" si="2"/>
        <v>8</v>
      </c>
      <c r="K12" s="12">
        <f t="shared" si="2"/>
        <v>2400</v>
      </c>
      <c r="L12" s="12">
        <f>SUM(D12+F12+J12+H12)</f>
        <v>9769</v>
      </c>
      <c r="M12" s="12">
        <f>SUM(E12+G12+K12+I12)</f>
        <v>697600</v>
      </c>
    </row>
    <row r="13" spans="1:13">
      <c r="A13" s="23" t="s">
        <v>20</v>
      </c>
      <c r="B13" s="24"/>
      <c r="C13" s="24"/>
      <c r="D13" s="24"/>
      <c r="E13" s="25"/>
      <c r="F13" s="24"/>
      <c r="G13" s="24"/>
      <c r="H13" s="24"/>
      <c r="I13" s="24"/>
      <c r="J13" s="24"/>
      <c r="K13" s="24"/>
      <c r="L13" s="24"/>
      <c r="M13" s="24"/>
    </row>
  </sheetData>
  <mergeCells count="8">
    <mergeCell ref="B1:M1"/>
    <mergeCell ref="B2:M2"/>
    <mergeCell ref="D3:K3"/>
    <mergeCell ref="A13:M13"/>
    <mergeCell ref="B3:B4"/>
    <mergeCell ref="C3:C4"/>
    <mergeCell ref="L3:L4"/>
    <mergeCell ref="M3:M4"/>
  </mergeCells>
  <pageMargins left="0.590277777777778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2018-12-11T09:09:00Z</dcterms:created>
  <dcterms:modified xsi:type="dcterms:W3CDTF">2024-11-20T04:24:52Z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2052-11.8.2.10393</vt:lpwstr>
  </property>
  <property fmtid="{D5CDD505-2E9C-101B-9397-08002B2CF9AE}" pid="4" name="ICV">
    <vt:lpwstr>22E14BFAF94247FE89D6F45B91C14597_13</vt:lpwstr>
  </property>
</Properties>
</file>